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375" windowWidth="27795" windowHeight="13620"/>
  </bookViews>
  <sheets>
    <sheet name="ZAŁ 14 TAB 25 Ojcowski Park" sheetId="1" r:id="rId1"/>
    <sheet name="Arkusz2" sheetId="2" r:id="rId2"/>
    <sheet name="Arkusz3" sheetId="3" r:id="rId3"/>
  </sheets>
  <definedNames>
    <definedName name="_xlnm.Print_Area" localSheetId="0">'ZAŁ 14 TAB 25 Ojcowski Park'!$A$1:$F$126</definedName>
    <definedName name="_xlnm.Print_Titles" localSheetId="0">'ZAŁ 14 TAB 25 Ojcowski Park'!$1:$1</definedName>
  </definedNames>
  <calcPr calcId="152511"/>
</workbook>
</file>

<file path=xl/calcChain.xml><?xml version="1.0" encoding="utf-8"?>
<calcChain xmlns="http://schemas.openxmlformats.org/spreadsheetml/2006/main">
  <c r="D124" i="1" l="1"/>
  <c r="F21" i="1"/>
  <c r="E21" i="1"/>
  <c r="D21" i="1"/>
  <c r="D67" i="1" l="1"/>
  <c r="D79" i="1" s="1"/>
</calcChain>
</file>

<file path=xl/sharedStrings.xml><?xml version="1.0" encoding="utf-8"?>
<sst xmlns="http://schemas.openxmlformats.org/spreadsheetml/2006/main" count="228" uniqueCount="129">
  <si>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</si>
  <si>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</si>
  <si>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</si>
  <si>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</si>
  <si>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</si>
  <si>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</si>
  <si>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</si>
  <si>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</si>
  <si>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</si>
  <si>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</si>
  <si>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</si>
  <si>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</si>
  <si>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</si>
  <si>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</si>
  <si>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</si>
  <si>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</si>
  <si>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</si>
  <si>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</si>
  <si>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</si>
  <si>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</si>
  <si>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</si>
  <si>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</si>
  <si>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</si>
  <si>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</si>
  <si>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</si>
  <si>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</si>
  <si>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</si>
  <si>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</si>
  <si>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</si>
  <si>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</si>
  <si>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</si>
  <si>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</si>
  <si>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</si>
  <si>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</si>
  <si>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</si>
  <si>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</si>
  <si>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</si>
  <si>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</si>
  <si>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</si>
  <si>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</si>
  <si>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</si>
  <si>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</si>
  <si>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</si>
  <si>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</si>
  <si>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</si>
  <si>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</si>
  <si>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</si>
  <si>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</si>
  <si>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</si>
  <si>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</si>
  <si>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</si>
  <si>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</si>
  <si>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</si>
  <si>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</si>
  <si>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</si>
  <si>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</si>
  <si>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</si>
  <si>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</si>
  <si>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</si>
  <si>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</si>
  <si>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</si>
  <si>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</si>
  <si>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</si>
  <si>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</si>
  <si>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</si>
  <si>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</si>
  <si>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</si>
  <si>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</si>
  <si>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</si>
  <si>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</si>
  <si>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</si>
  <si>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</si>
  <si>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</si>
  <si>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</si>
  <si>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</si>
  <si>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</si>
  <si>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</si>
  <si>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</si>
  <si>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</si>
  <si>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</si>
  <si>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</si>
  <si>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</si>
  <si>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</si>
  <si>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</si>
  <si>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</si>
  <si>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</si>
  <si>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</si>
  <si>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</si>
  <si>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</si>
  <si>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</si>
  <si>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</si>
  <si>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</si>
  <si>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</si>
  <si>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</si>
  <si>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</si>
  <si>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</si>
  <si>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</si>
  <si>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</si>
  <si>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</si>
  <si>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</si>
  <si>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</si>
  <si>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</si>
  <si>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</si>
  <si>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</si>
  <si>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</si>
  <si>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</si>
  <si>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</si>
  <si>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</si>
  <si>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</si>
  <si>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</si>
  <si>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</si>
  <si>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</si>
  <si>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</si>
  <si>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</si>
  <si>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</si>
  <si>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</si>
  <si>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</si>
  <si>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</si>
  <si>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 xml:space="preserve"> Dotacje z budżetu państwa</t>
  </si>
  <si>
    <t>OJCOWSKI PARK NARODOWY</t>
  </si>
  <si>
    <t>Rok 2017</t>
  </si>
  <si>
    <t xml:space="preserve">    Równowartość odpisów amortyzacyjnych</t>
  </si>
  <si>
    <t xml:space="preserve">  Podatki i opłaty, z tego:</t>
  </si>
  <si>
    <t>Pozostałe obciążenia wyniku finansowego, w tym:</t>
  </si>
  <si>
    <t xml:space="preserve"> Wpłata do budżetu państwa (np. z zysku, nadwyżki środków finansowych)</t>
  </si>
  <si>
    <t>TABELA 25</t>
  </si>
  <si>
    <t>Część B.  Dane uzupełniające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</si>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</sst>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11"/>
      <name val="ArialCE"/>
      <charset val="238"/>
    </font>
    <font>
      <b/>
      <sz val="11"/>
      <name val="Arial"/>
      <family val="2"/>
      <charset val="238"/>
    </font>
    <font>
      <sz val="8"/>
      <color indexed="8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04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165" fontId="6" fillId="2" borderId="7" xfId="0" applyNumberFormat="1" applyFont="1" applyFill="1" applyBorder="1"/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1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3" fontId="13" fillId="2" borderId="0" xfId="0" applyNumberFormat="1" applyFont="1" applyFill="1" applyAlignment="1">
      <alignment vertical="center"/>
    </xf>
    <xf numFmtId="0" fontId="15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103" t="s">
        <v>119</v>
      </c>
      <c r="C1" s="103"/>
      <c r="D1" s="103"/>
      <c r="E1" s="103"/>
      <c r="F1" s="103"/>
    </row>
    <row r="2" spans="1:6">
      <c r="A2" s="74" t="s">
        <v>125</v>
      </c>
      <c r="B2" s="6" t="s">
        <v>93</v>
      </c>
      <c r="C2" s="7"/>
      <c r="D2" s="8"/>
      <c r="E2" s="8"/>
      <c r="F2" s="9"/>
    </row>
    <row r="3" spans="1:6">
      <c r="A3" s="5"/>
      <c r="B3" s="10" t="s">
        <v>0</v>
      </c>
      <c r="C3" s="97" t="s">
        <v>1</v>
      </c>
      <c r="D3" s="100" t="s">
        <v>120</v>
      </c>
      <c r="E3" s="101"/>
      <c r="F3" s="102"/>
    </row>
    <row r="4" spans="1:6" ht="15" customHeight="1">
      <c r="A4" s="5"/>
      <c r="B4" s="11" t="s">
        <v>2</v>
      </c>
      <c r="C4" s="98"/>
      <c r="D4" s="30" t="s">
        <v>81</v>
      </c>
      <c r="E4" s="81" t="s">
        <v>127</v>
      </c>
      <c r="F4" s="82" t="s">
        <v>3</v>
      </c>
    </row>
    <row r="5" spans="1:6" ht="13.5" customHeight="1">
      <c r="A5" s="5"/>
      <c r="B5" s="12" t="s">
        <v>0</v>
      </c>
      <c r="C5" s="98"/>
      <c r="D5" s="11" t="s">
        <v>82</v>
      </c>
      <c r="E5" s="83" t="s">
        <v>128</v>
      </c>
      <c r="F5" s="84"/>
    </row>
    <row r="6" spans="1:6">
      <c r="A6" s="5"/>
      <c r="B6" s="13"/>
      <c r="C6" s="99"/>
      <c r="D6" s="100" t="s">
        <v>80</v>
      </c>
      <c r="E6" s="101"/>
      <c r="F6" s="102"/>
    </row>
    <row r="7" spans="1:6" ht="10.5" customHeight="1">
      <c r="A7" s="5"/>
      <c r="B7" s="75">
        <v>1</v>
      </c>
      <c r="C7" s="75">
        <v>2</v>
      </c>
      <c r="D7" s="76">
        <v>3</v>
      </c>
      <c r="E7" s="76">
        <v>4</v>
      </c>
      <c r="F7" s="76">
        <v>5</v>
      </c>
    </row>
    <row r="8" spans="1:6" ht="18" customHeight="1">
      <c r="B8" s="49" t="s">
        <v>4</v>
      </c>
      <c r="C8" s="50" t="s">
        <v>5</v>
      </c>
      <c r="D8" s="36" t="s">
        <v>73</v>
      </c>
      <c r="E8" s="36" t="s">
        <v>73</v>
      </c>
      <c r="F8" s="36" t="s">
        <v>73</v>
      </c>
    </row>
    <row r="9" spans="1:6" ht="16.5" customHeight="1">
      <c r="B9" s="37">
        <v>1</v>
      </c>
      <c r="C9" s="48" t="s">
        <v>95</v>
      </c>
      <c r="D9" s="58">
        <v>788</v>
      </c>
      <c r="E9" s="65">
        <v>1140.4110000000001</v>
      </c>
      <c r="F9" s="66">
        <v>1140.41092</v>
      </c>
    </row>
    <row r="10" spans="1:6">
      <c r="B10" s="37" t="s">
        <v>6</v>
      </c>
      <c r="C10" s="48" t="s">
        <v>75</v>
      </c>
      <c r="D10" s="58">
        <v>411</v>
      </c>
      <c r="E10" s="65">
        <v>823.67899999999997</v>
      </c>
      <c r="F10" s="66">
        <v>823.67944999999997</v>
      </c>
    </row>
    <row r="11" spans="1:6">
      <c r="B11" s="37" t="s">
        <v>7</v>
      </c>
      <c r="C11" s="48" t="s">
        <v>94</v>
      </c>
      <c r="D11" s="58">
        <v>202</v>
      </c>
      <c r="E11" s="65">
        <v>111.739</v>
      </c>
      <c r="F11" s="66">
        <v>111.73851999999999</v>
      </c>
    </row>
    <row r="12" spans="1:6">
      <c r="B12" s="37" t="s">
        <v>84</v>
      </c>
      <c r="C12" s="38" t="s">
        <v>85</v>
      </c>
      <c r="D12" s="58"/>
      <c r="E12" s="65"/>
      <c r="F12" s="66"/>
    </row>
    <row r="13" spans="1:6">
      <c r="B13" s="37" t="s">
        <v>86</v>
      </c>
      <c r="C13" s="38" t="s">
        <v>87</v>
      </c>
      <c r="D13" s="58"/>
      <c r="E13" s="65"/>
      <c r="F13" s="66"/>
    </row>
    <row r="14" spans="1:6">
      <c r="B14" s="37" t="s">
        <v>18</v>
      </c>
      <c r="C14" s="48" t="s">
        <v>96</v>
      </c>
      <c r="D14" s="58">
        <v>175</v>
      </c>
      <c r="E14" s="65">
        <v>204.99299999999999</v>
      </c>
      <c r="F14" s="66">
        <v>204.99295000000001</v>
      </c>
    </row>
    <row r="15" spans="1:6" ht="16.5" customHeight="1">
      <c r="B15" s="37">
        <v>2</v>
      </c>
      <c r="C15" s="48" t="s">
        <v>97</v>
      </c>
      <c r="D15" s="58"/>
      <c r="E15" s="58"/>
      <c r="F15" s="66"/>
    </row>
    <row r="16" spans="1:6">
      <c r="B16" s="37" t="s">
        <v>8</v>
      </c>
      <c r="C16" s="38" t="s">
        <v>85</v>
      </c>
      <c r="D16" s="58"/>
      <c r="E16" s="58"/>
      <c r="F16" s="66"/>
    </row>
    <row r="17" spans="2:6">
      <c r="B17" s="37" t="s">
        <v>91</v>
      </c>
      <c r="C17" s="38" t="s">
        <v>87</v>
      </c>
      <c r="D17" s="58"/>
      <c r="E17" s="58"/>
      <c r="F17" s="66"/>
    </row>
    <row r="18" spans="2:6" ht="16.5" customHeight="1">
      <c r="B18" s="37">
        <v>3</v>
      </c>
      <c r="C18" s="48" t="s">
        <v>98</v>
      </c>
      <c r="D18" s="58">
        <v>617</v>
      </c>
      <c r="E18" s="65">
        <v>685.95</v>
      </c>
      <c r="F18" s="66">
        <v>685.95011</v>
      </c>
    </row>
    <row r="19" spans="2:6">
      <c r="B19" s="37" t="s">
        <v>13</v>
      </c>
      <c r="C19" s="39" t="s">
        <v>88</v>
      </c>
      <c r="D19" s="58"/>
      <c r="E19" s="58"/>
      <c r="F19" s="58"/>
    </row>
    <row r="20" spans="2:6">
      <c r="B20" s="37" t="s">
        <v>99</v>
      </c>
      <c r="C20" s="39" t="s">
        <v>76</v>
      </c>
      <c r="D20" s="58"/>
      <c r="E20" s="58"/>
      <c r="F20" s="58"/>
    </row>
    <row r="21" spans="2:6" ht="18" customHeight="1">
      <c r="B21" s="32" t="s">
        <v>9</v>
      </c>
      <c r="C21" s="33" t="s">
        <v>10</v>
      </c>
      <c r="D21" s="77">
        <f>SUM(D22,D26,D27,D28,D29)</f>
        <v>5277</v>
      </c>
      <c r="E21" s="77">
        <f>SUM(E22,E26,E27,E28,E29)</f>
        <v>4981</v>
      </c>
      <c r="F21" s="67">
        <f>SUM(F22,F26,F27,F28,F29)</f>
        <v>4773.5007400000004</v>
      </c>
    </row>
    <row r="22" spans="2:6" ht="16.5" customHeight="1">
      <c r="B22" s="51">
        <v>1</v>
      </c>
      <c r="C22" s="52" t="s">
        <v>100</v>
      </c>
      <c r="D22" s="58">
        <v>1734</v>
      </c>
      <c r="E22" s="72">
        <v>1901</v>
      </c>
      <c r="F22" s="68">
        <v>1931.34</v>
      </c>
    </row>
    <row r="23" spans="2:6">
      <c r="B23" s="40"/>
      <c r="C23" s="38" t="s">
        <v>101</v>
      </c>
      <c r="D23" s="58"/>
      <c r="E23" s="65"/>
      <c r="F23" s="66"/>
    </row>
    <row r="24" spans="2:6">
      <c r="B24" s="40" t="s">
        <v>6</v>
      </c>
      <c r="C24" s="38" t="s">
        <v>83</v>
      </c>
      <c r="D24" s="58">
        <v>1734</v>
      </c>
      <c r="E24" s="65">
        <v>1901</v>
      </c>
      <c r="F24" s="66">
        <v>1931.3402599999999</v>
      </c>
    </row>
    <row r="25" spans="2:6">
      <c r="B25" s="40" t="s">
        <v>7</v>
      </c>
      <c r="C25" s="38" t="s">
        <v>11</v>
      </c>
      <c r="D25" s="58"/>
      <c r="E25" s="66"/>
      <c r="F25" s="73"/>
    </row>
    <row r="26" spans="2:6" ht="16.5" customHeight="1">
      <c r="B26" s="53">
        <v>2</v>
      </c>
      <c r="C26" s="54" t="s">
        <v>118</v>
      </c>
      <c r="D26" s="58">
        <v>2516</v>
      </c>
      <c r="E26" s="66">
        <v>2516</v>
      </c>
      <c r="F26" s="66">
        <v>2516</v>
      </c>
    </row>
    <row r="27" spans="2:6" ht="15.75" customHeight="1">
      <c r="B27" s="40">
        <v>3</v>
      </c>
      <c r="C27" s="55" t="s">
        <v>102</v>
      </c>
      <c r="D27" s="58"/>
      <c r="E27" s="65"/>
      <c r="F27" s="66"/>
    </row>
    <row r="28" spans="2:6" ht="16.5" customHeight="1">
      <c r="B28" s="40">
        <v>4</v>
      </c>
      <c r="C28" s="56" t="s">
        <v>117</v>
      </c>
      <c r="D28" s="58">
        <v>385</v>
      </c>
      <c r="E28" s="65">
        <v>62</v>
      </c>
      <c r="F28" s="66">
        <v>61.955350000000003</v>
      </c>
    </row>
    <row r="29" spans="2:6">
      <c r="B29" s="40">
        <v>5</v>
      </c>
      <c r="C29" s="56" t="s">
        <v>103</v>
      </c>
      <c r="D29" s="58">
        <v>642</v>
      </c>
      <c r="E29" s="65">
        <v>502</v>
      </c>
      <c r="F29" s="66">
        <v>264.20539000000002</v>
      </c>
    </row>
    <row r="30" spans="2:6">
      <c r="B30" s="40" t="s">
        <v>89</v>
      </c>
      <c r="C30" s="38" t="s">
        <v>104</v>
      </c>
      <c r="D30" s="58">
        <v>1</v>
      </c>
      <c r="E30" s="65">
        <v>1</v>
      </c>
      <c r="F30" s="66">
        <v>5.1447000000000003</v>
      </c>
    </row>
    <row r="31" spans="2:6">
      <c r="B31" s="40" t="s">
        <v>105</v>
      </c>
      <c r="C31" s="38" t="s">
        <v>106</v>
      </c>
      <c r="D31" s="58">
        <v>1</v>
      </c>
      <c r="E31" s="65">
        <v>1</v>
      </c>
      <c r="F31" s="66">
        <v>5.1447000000000003</v>
      </c>
    </row>
    <row r="32" spans="2:6">
      <c r="B32" s="40" t="s">
        <v>90</v>
      </c>
      <c r="C32" s="38" t="s">
        <v>107</v>
      </c>
      <c r="D32" s="58"/>
      <c r="E32" s="65"/>
      <c r="F32" s="66"/>
    </row>
    <row r="33" spans="1:6" ht="15" customHeight="1">
      <c r="B33" s="40" t="s">
        <v>108</v>
      </c>
      <c r="C33" s="38" t="s">
        <v>121</v>
      </c>
      <c r="D33" s="58">
        <v>95</v>
      </c>
      <c r="E33" s="69">
        <v>144</v>
      </c>
      <c r="F33" s="70">
        <v>115.26651</v>
      </c>
    </row>
    <row r="34" spans="1:6" ht="18" customHeight="1">
      <c r="B34" s="32" t="s">
        <v>14</v>
      </c>
      <c r="C34" s="57" t="s">
        <v>15</v>
      </c>
      <c r="D34" s="67">
        <v>5752</v>
      </c>
      <c r="E34" s="67">
        <v>5624</v>
      </c>
      <c r="F34" s="67">
        <v>4912.1437299999998</v>
      </c>
    </row>
    <row r="35" spans="1:6" ht="16.5" customHeight="1">
      <c r="B35" s="45"/>
      <c r="C35" s="46"/>
      <c r="D35" s="47"/>
      <c r="E35" s="47"/>
      <c r="F35" s="47"/>
    </row>
    <row r="36" spans="1:6">
      <c r="A36" s="74" t="s">
        <v>125</v>
      </c>
      <c r="B36" s="6" t="s">
        <v>93</v>
      </c>
      <c r="C36" s="7"/>
      <c r="D36" s="8"/>
      <c r="E36" s="8"/>
      <c r="F36" s="9"/>
    </row>
    <row r="37" spans="1:6">
      <c r="A37" s="5"/>
      <c r="B37" s="10" t="s">
        <v>0</v>
      </c>
      <c r="C37" s="97" t="s">
        <v>1</v>
      </c>
      <c r="D37" s="100" t="s">
        <v>120</v>
      </c>
      <c r="E37" s="101"/>
      <c r="F37" s="102"/>
    </row>
    <row r="38" spans="1:6" ht="18" customHeight="1">
      <c r="A38" s="5"/>
      <c r="B38" s="11" t="s">
        <v>2</v>
      </c>
      <c r="C38" s="98"/>
      <c r="D38" s="30" t="s">
        <v>81</v>
      </c>
      <c r="E38" s="81" t="s">
        <v>127</v>
      </c>
      <c r="F38" s="82" t="s">
        <v>3</v>
      </c>
    </row>
    <row r="39" spans="1:6">
      <c r="A39" s="5"/>
      <c r="B39" s="12" t="s">
        <v>0</v>
      </c>
      <c r="C39" s="98"/>
      <c r="D39" s="11" t="s">
        <v>82</v>
      </c>
      <c r="E39" s="83" t="s">
        <v>128</v>
      </c>
      <c r="F39" s="84"/>
    </row>
    <row r="40" spans="1:6">
      <c r="A40" s="5"/>
      <c r="B40" s="13"/>
      <c r="C40" s="99"/>
      <c r="D40" s="100" t="s">
        <v>80</v>
      </c>
      <c r="E40" s="101"/>
      <c r="F40" s="102"/>
    </row>
    <row r="41" spans="1:6" ht="10.5" customHeight="1">
      <c r="A41" s="5"/>
      <c r="B41" s="75">
        <v>1</v>
      </c>
      <c r="C41" s="75">
        <v>2</v>
      </c>
      <c r="D41" s="76">
        <v>3</v>
      </c>
      <c r="E41" s="76">
        <v>4</v>
      </c>
      <c r="F41" s="76">
        <v>5</v>
      </c>
    </row>
    <row r="42" spans="1:6" ht="15" customHeight="1">
      <c r="A42" s="5"/>
      <c r="B42" s="16">
        <v>1</v>
      </c>
      <c r="C42" s="52" t="s">
        <v>115</v>
      </c>
      <c r="D42" s="58">
        <v>5752</v>
      </c>
      <c r="E42" s="72">
        <v>5624</v>
      </c>
      <c r="F42" s="68">
        <v>4912.1437299999998</v>
      </c>
    </row>
    <row r="43" spans="1:6">
      <c r="B43" s="40" t="s">
        <v>6</v>
      </c>
      <c r="C43" s="38" t="s">
        <v>16</v>
      </c>
      <c r="D43" s="58">
        <v>570</v>
      </c>
      <c r="E43" s="65">
        <v>619</v>
      </c>
      <c r="F43" s="66">
        <v>618.75315000000001</v>
      </c>
    </row>
    <row r="44" spans="1:6">
      <c r="B44" s="40" t="s">
        <v>7</v>
      </c>
      <c r="C44" s="38" t="s">
        <v>17</v>
      </c>
      <c r="D44" s="58">
        <v>631</v>
      </c>
      <c r="E44" s="65">
        <v>478</v>
      </c>
      <c r="F44" s="66">
        <v>329.52580999999998</v>
      </c>
    </row>
    <row r="45" spans="1:6">
      <c r="B45" s="40" t="s">
        <v>18</v>
      </c>
      <c r="C45" s="38" t="s">
        <v>109</v>
      </c>
      <c r="D45" s="58">
        <v>1220</v>
      </c>
      <c r="E45" s="65">
        <v>1084.68</v>
      </c>
      <c r="F45" s="66">
        <v>568.18448000000001</v>
      </c>
    </row>
    <row r="46" spans="1:6">
      <c r="B46" s="40" t="s">
        <v>19</v>
      </c>
      <c r="C46" s="38" t="s">
        <v>21</v>
      </c>
      <c r="D46" s="58">
        <v>2571</v>
      </c>
      <c r="E46" s="65">
        <v>2584.3200000000002</v>
      </c>
      <c r="F46" s="66">
        <v>2584.3199300000001</v>
      </c>
    </row>
    <row r="47" spans="1:6">
      <c r="B47" s="40" t="s">
        <v>62</v>
      </c>
      <c r="C47" s="38" t="s">
        <v>23</v>
      </c>
      <c r="D47" s="58">
        <v>2571</v>
      </c>
      <c r="E47" s="65">
        <v>2584.3200000000002</v>
      </c>
      <c r="F47" s="66">
        <v>2584.3199300000001</v>
      </c>
    </row>
    <row r="48" spans="1:6">
      <c r="B48" s="40" t="s">
        <v>110</v>
      </c>
      <c r="C48" s="38" t="s">
        <v>24</v>
      </c>
      <c r="D48" s="58"/>
      <c r="E48" s="65"/>
      <c r="F48" s="66"/>
    </row>
    <row r="49" spans="2:6">
      <c r="B49" s="40" t="s">
        <v>111</v>
      </c>
      <c r="C49" s="38" t="s">
        <v>25</v>
      </c>
      <c r="D49" s="58"/>
      <c r="E49" s="65"/>
      <c r="F49" s="66"/>
    </row>
    <row r="50" spans="2:6">
      <c r="B50" s="40" t="s">
        <v>20</v>
      </c>
      <c r="C50" s="41" t="s">
        <v>112</v>
      </c>
      <c r="D50" s="58">
        <v>119</v>
      </c>
      <c r="E50" s="65">
        <v>119</v>
      </c>
      <c r="F50" s="66">
        <v>88.770480000000006</v>
      </c>
    </row>
    <row r="51" spans="2:6">
      <c r="B51" s="42" t="s">
        <v>26</v>
      </c>
      <c r="C51" s="41" t="s">
        <v>27</v>
      </c>
      <c r="D51" s="58">
        <v>455</v>
      </c>
      <c r="E51" s="65">
        <v>444</v>
      </c>
      <c r="F51" s="66">
        <v>438.21508</v>
      </c>
    </row>
    <row r="52" spans="2:6">
      <c r="B52" s="42" t="s">
        <v>28</v>
      </c>
      <c r="C52" s="41" t="s">
        <v>29</v>
      </c>
      <c r="D52" s="58">
        <v>395</v>
      </c>
      <c r="E52" s="65">
        <v>404</v>
      </c>
      <c r="F52" s="66">
        <v>400.89037000000002</v>
      </c>
    </row>
    <row r="53" spans="2:6">
      <c r="B53" s="42" t="s">
        <v>30</v>
      </c>
      <c r="C53" s="41" t="s">
        <v>31</v>
      </c>
      <c r="D53" s="58">
        <v>60</v>
      </c>
      <c r="E53" s="65">
        <v>40</v>
      </c>
      <c r="F53" s="66">
        <v>37.324710000000003</v>
      </c>
    </row>
    <row r="54" spans="2:6">
      <c r="B54" s="42" t="s">
        <v>32</v>
      </c>
      <c r="C54" s="41" t="s">
        <v>33</v>
      </c>
      <c r="D54" s="58"/>
      <c r="E54" s="65"/>
      <c r="F54" s="66"/>
    </row>
    <row r="55" spans="2:6" ht="15.75" customHeight="1">
      <c r="B55" s="42" t="s">
        <v>34</v>
      </c>
      <c r="C55" s="41" t="s">
        <v>35</v>
      </c>
      <c r="D55" s="58"/>
      <c r="E55" s="65"/>
      <c r="F55" s="66"/>
    </row>
    <row r="56" spans="2:6">
      <c r="B56" s="42" t="s">
        <v>36</v>
      </c>
      <c r="C56" s="41" t="s">
        <v>122</v>
      </c>
      <c r="D56" s="58">
        <v>40</v>
      </c>
      <c r="E56" s="58">
        <v>37</v>
      </c>
      <c r="F56" s="66">
        <v>36.073999999999998</v>
      </c>
    </row>
    <row r="57" spans="2:6">
      <c r="B57" s="42" t="s">
        <v>37</v>
      </c>
      <c r="C57" s="41" t="s">
        <v>38</v>
      </c>
      <c r="D57" s="58"/>
      <c r="E57" s="58"/>
      <c r="F57" s="66"/>
    </row>
    <row r="58" spans="2:6">
      <c r="B58" s="42" t="s">
        <v>39</v>
      </c>
      <c r="C58" s="41" t="s">
        <v>40</v>
      </c>
      <c r="D58" s="58"/>
      <c r="E58" s="58"/>
      <c r="F58" s="66"/>
    </row>
    <row r="59" spans="2:6" ht="15" customHeight="1">
      <c r="B59" s="42" t="s">
        <v>41</v>
      </c>
      <c r="C59" s="41" t="s">
        <v>42</v>
      </c>
      <c r="D59" s="58">
        <v>40</v>
      </c>
      <c r="E59" s="58"/>
      <c r="F59" s="66"/>
    </row>
    <row r="60" spans="2:6" ht="15" customHeight="1">
      <c r="B60" s="42" t="s">
        <v>43</v>
      </c>
      <c r="C60" s="41" t="s">
        <v>44</v>
      </c>
      <c r="D60" s="58"/>
      <c r="E60" s="58">
        <v>37</v>
      </c>
      <c r="F60" s="66">
        <v>36.073999999999998</v>
      </c>
    </row>
    <row r="61" spans="2:6">
      <c r="B61" s="42" t="s">
        <v>45</v>
      </c>
      <c r="C61" s="41" t="s">
        <v>46</v>
      </c>
      <c r="D61" s="58"/>
      <c r="E61" s="58"/>
      <c r="F61" s="66"/>
    </row>
    <row r="62" spans="2:6">
      <c r="B62" s="42" t="s">
        <v>47</v>
      </c>
      <c r="C62" s="41" t="s">
        <v>48</v>
      </c>
      <c r="D62" s="58">
        <v>146</v>
      </c>
      <c r="E62" s="65">
        <v>258</v>
      </c>
      <c r="F62" s="66">
        <v>248.30080000000001</v>
      </c>
    </row>
    <row r="63" spans="2:6" ht="16.5" customHeight="1">
      <c r="B63" s="42">
        <v>2</v>
      </c>
      <c r="C63" s="55" t="s">
        <v>113</v>
      </c>
      <c r="D63" s="58"/>
      <c r="E63" s="65"/>
      <c r="F63" s="66"/>
    </row>
    <row r="64" spans="2:6">
      <c r="B64" s="42" t="s">
        <v>8</v>
      </c>
      <c r="C64" s="41" t="s">
        <v>49</v>
      </c>
      <c r="D64" s="58"/>
      <c r="E64" s="65"/>
      <c r="F64" s="66"/>
    </row>
    <row r="65" spans="1:6" ht="16.5" customHeight="1">
      <c r="B65" s="42">
        <v>3</v>
      </c>
      <c r="C65" s="55" t="s">
        <v>114</v>
      </c>
      <c r="D65" s="58"/>
      <c r="E65" s="58"/>
      <c r="F65" s="58"/>
    </row>
    <row r="66" spans="1:6">
      <c r="B66" s="42" t="s">
        <v>13</v>
      </c>
      <c r="C66" s="41" t="s">
        <v>50</v>
      </c>
      <c r="D66" s="58"/>
      <c r="E66" s="58"/>
      <c r="F66" s="58"/>
    </row>
    <row r="67" spans="1:6" ht="21.75" customHeight="1">
      <c r="B67" s="32" t="s">
        <v>51</v>
      </c>
      <c r="C67" s="33" t="s">
        <v>52</v>
      </c>
      <c r="D67" s="60">
        <f>D21-D34</f>
        <v>-475</v>
      </c>
      <c r="E67" s="78">
        <v>-643</v>
      </c>
      <c r="F67" s="67">
        <v>-138.64273</v>
      </c>
    </row>
    <row r="68" spans="1:6" ht="20.25" customHeight="1">
      <c r="B68" s="16" t="s">
        <v>53</v>
      </c>
      <c r="C68" s="17" t="s">
        <v>54</v>
      </c>
      <c r="D68" s="68">
        <v>0</v>
      </c>
      <c r="E68" s="72">
        <v>0</v>
      </c>
      <c r="F68" s="68">
        <v>0.96799999999999997</v>
      </c>
    </row>
    <row r="69" spans="1:6" ht="16.5" customHeight="1">
      <c r="B69" s="14">
        <v>1</v>
      </c>
      <c r="C69" s="15" t="s">
        <v>55</v>
      </c>
      <c r="D69" s="66"/>
      <c r="E69" s="66"/>
      <c r="F69" s="66">
        <v>0.96799999999999997</v>
      </c>
    </row>
    <row r="70" spans="1:6" ht="16.5" customHeight="1">
      <c r="B70" s="45"/>
      <c r="C70" s="46"/>
      <c r="D70" s="47"/>
      <c r="E70" s="47"/>
      <c r="F70" s="47"/>
    </row>
    <row r="71" spans="1:6">
      <c r="A71" s="74" t="s">
        <v>125</v>
      </c>
      <c r="B71" s="6" t="s">
        <v>93</v>
      </c>
      <c r="C71" s="7"/>
      <c r="D71" s="8"/>
      <c r="E71" s="8"/>
      <c r="F71" s="9"/>
    </row>
    <row r="72" spans="1:6">
      <c r="A72" s="5"/>
      <c r="B72" s="10" t="s">
        <v>0</v>
      </c>
      <c r="C72" s="97" t="s">
        <v>1</v>
      </c>
      <c r="D72" s="100" t="s">
        <v>120</v>
      </c>
      <c r="E72" s="101"/>
      <c r="F72" s="102"/>
    </row>
    <row r="73" spans="1:6" ht="15" customHeight="1">
      <c r="A73" s="5"/>
      <c r="B73" s="11" t="s">
        <v>2</v>
      </c>
      <c r="C73" s="98"/>
      <c r="D73" s="30" t="s">
        <v>81</v>
      </c>
      <c r="E73" s="81" t="s">
        <v>127</v>
      </c>
      <c r="F73" s="82" t="s">
        <v>3</v>
      </c>
    </row>
    <row r="74" spans="1:6" ht="13.5" customHeight="1">
      <c r="A74" s="5"/>
      <c r="B74" s="12" t="s">
        <v>0</v>
      </c>
      <c r="C74" s="98"/>
      <c r="D74" s="11" t="s">
        <v>82</v>
      </c>
      <c r="E74" s="83" t="s">
        <v>128</v>
      </c>
      <c r="F74" s="84"/>
    </row>
    <row r="75" spans="1:6" ht="12.75" customHeight="1">
      <c r="A75" s="5"/>
      <c r="B75" s="13"/>
      <c r="C75" s="99"/>
      <c r="D75" s="100" t="s">
        <v>80</v>
      </c>
      <c r="E75" s="101"/>
      <c r="F75" s="102"/>
    </row>
    <row r="76" spans="1:6" ht="10.5" customHeight="1">
      <c r="A76" s="5"/>
      <c r="B76" s="75">
        <v>1</v>
      </c>
      <c r="C76" s="75">
        <v>2</v>
      </c>
      <c r="D76" s="76">
        <v>3</v>
      </c>
      <c r="E76" s="76">
        <v>4</v>
      </c>
      <c r="F76" s="76">
        <v>5</v>
      </c>
    </row>
    <row r="77" spans="1:6" ht="15.75" customHeight="1">
      <c r="A77" s="5"/>
      <c r="B77" s="14">
        <v>2</v>
      </c>
      <c r="C77" s="15" t="s">
        <v>123</v>
      </c>
      <c r="D77" s="66"/>
      <c r="E77" s="66"/>
      <c r="F77" s="66"/>
    </row>
    <row r="78" spans="1:6" ht="18" customHeight="1">
      <c r="A78" s="5"/>
      <c r="B78" s="53" t="s">
        <v>8</v>
      </c>
      <c r="C78" s="56" t="s">
        <v>124</v>
      </c>
      <c r="D78" s="66"/>
      <c r="E78" s="66"/>
      <c r="F78" s="66"/>
    </row>
    <row r="79" spans="1:6" ht="18" customHeight="1">
      <c r="B79" s="32" t="s">
        <v>56</v>
      </c>
      <c r="C79" s="33" t="s">
        <v>57</v>
      </c>
      <c r="D79" s="60">
        <f>D67-D68</f>
        <v>-475</v>
      </c>
      <c r="E79" s="79">
        <v>-643</v>
      </c>
      <c r="F79" s="67">
        <v>-139.61072999999999</v>
      </c>
    </row>
    <row r="80" spans="1:6">
      <c r="B80" s="32" t="s">
        <v>58</v>
      </c>
      <c r="C80" s="33" t="s">
        <v>92</v>
      </c>
      <c r="D80" s="63" t="s">
        <v>73</v>
      </c>
      <c r="E80" s="64" t="s">
        <v>73</v>
      </c>
      <c r="F80" s="63" t="s">
        <v>73</v>
      </c>
    </row>
    <row r="81" spans="2:6">
      <c r="B81" s="40">
        <v>1</v>
      </c>
      <c r="C81" s="56" t="s">
        <v>116</v>
      </c>
      <c r="D81" s="80">
        <v>2516</v>
      </c>
      <c r="E81" s="80">
        <v>2516</v>
      </c>
      <c r="F81" s="80">
        <v>2516</v>
      </c>
    </row>
    <row r="82" spans="2:6">
      <c r="B82" s="40" t="s">
        <v>6</v>
      </c>
      <c r="C82" s="38" t="s">
        <v>12</v>
      </c>
      <c r="D82" s="58"/>
      <c r="E82" s="65"/>
      <c r="F82" s="66"/>
    </row>
    <row r="83" spans="2:6">
      <c r="B83" s="40" t="s">
        <v>7</v>
      </c>
      <c r="C83" s="38" t="s">
        <v>59</v>
      </c>
      <c r="D83" s="58"/>
      <c r="E83" s="65"/>
      <c r="F83" s="66"/>
    </row>
    <row r="84" spans="2:6" ht="15.75" customHeight="1">
      <c r="B84" s="40" t="s">
        <v>18</v>
      </c>
      <c r="C84" s="38" t="s">
        <v>60</v>
      </c>
      <c r="D84" s="58">
        <v>2516</v>
      </c>
      <c r="E84" s="58">
        <v>2516</v>
      </c>
      <c r="F84" s="58">
        <v>2516</v>
      </c>
    </row>
    <row r="85" spans="2:6">
      <c r="B85" s="42" t="s">
        <v>19</v>
      </c>
      <c r="C85" s="41" t="s">
        <v>61</v>
      </c>
      <c r="D85" s="58"/>
      <c r="E85" s="65"/>
      <c r="F85" s="66"/>
    </row>
    <row r="86" spans="2:6">
      <c r="B86" s="42" t="s">
        <v>62</v>
      </c>
      <c r="C86" s="41" t="s">
        <v>63</v>
      </c>
      <c r="D86" s="58"/>
      <c r="E86" s="65"/>
      <c r="F86" s="66"/>
    </row>
    <row r="87" spans="2:6" ht="15" customHeight="1">
      <c r="B87" s="42" t="s">
        <v>20</v>
      </c>
      <c r="C87" s="41" t="s">
        <v>65</v>
      </c>
      <c r="D87" s="58"/>
      <c r="E87" s="65"/>
      <c r="F87" s="66"/>
    </row>
    <row r="88" spans="2:6" ht="15" customHeight="1">
      <c r="B88" s="42" t="s">
        <v>22</v>
      </c>
      <c r="C88" s="41" t="s">
        <v>63</v>
      </c>
      <c r="D88" s="58"/>
      <c r="E88" s="65"/>
      <c r="F88" s="66"/>
    </row>
    <row r="89" spans="2:6" ht="18" customHeight="1">
      <c r="B89" s="42" t="s">
        <v>26</v>
      </c>
      <c r="C89" s="41" t="s">
        <v>64</v>
      </c>
      <c r="D89" s="58"/>
      <c r="E89" s="58"/>
      <c r="F89" s="58"/>
    </row>
    <row r="90" spans="2:6" ht="11.25" customHeight="1">
      <c r="B90" s="16" t="s">
        <v>66</v>
      </c>
      <c r="C90" s="19" t="s">
        <v>67</v>
      </c>
      <c r="D90" s="60">
        <v>269</v>
      </c>
      <c r="E90" s="67">
        <v>942</v>
      </c>
      <c r="F90" s="67">
        <v>643.94470000000001</v>
      </c>
    </row>
    <row r="91" spans="2:6" ht="14.25" customHeight="1">
      <c r="B91" s="16"/>
      <c r="C91" s="19" t="s">
        <v>68</v>
      </c>
      <c r="D91" s="58"/>
      <c r="E91" s="68"/>
      <c r="F91" s="68"/>
    </row>
    <row r="92" spans="2:6" ht="16.5" customHeight="1">
      <c r="B92" s="14">
        <v>1</v>
      </c>
      <c r="C92" s="20" t="s">
        <v>69</v>
      </c>
      <c r="D92" s="61">
        <v>113</v>
      </c>
      <c r="E92" s="65">
        <v>560</v>
      </c>
      <c r="F92" s="66">
        <v>548.89196000000004</v>
      </c>
    </row>
    <row r="93" spans="2:6" ht="18" customHeight="1">
      <c r="B93" s="18">
        <v>2</v>
      </c>
      <c r="C93" s="21" t="s">
        <v>70</v>
      </c>
      <c r="D93" s="61">
        <v>60</v>
      </c>
      <c r="E93" s="69">
        <v>136</v>
      </c>
      <c r="F93" s="70">
        <v>77.780739999999994</v>
      </c>
    </row>
    <row r="94" spans="2:6">
      <c r="B94" s="32" t="s">
        <v>71</v>
      </c>
      <c r="C94" s="34" t="s">
        <v>72</v>
      </c>
      <c r="D94" s="60"/>
      <c r="E94" s="67"/>
      <c r="F94" s="67"/>
    </row>
    <row r="95" spans="2:6">
      <c r="B95" s="16" t="s">
        <v>73</v>
      </c>
      <c r="C95" s="35" t="s">
        <v>74</v>
      </c>
      <c r="D95" s="71" t="s">
        <v>73</v>
      </c>
      <c r="E95" s="71" t="s">
        <v>73</v>
      </c>
      <c r="F95" s="71" t="s">
        <v>73</v>
      </c>
    </row>
    <row r="96" spans="2:6" ht="16.5" customHeight="1">
      <c r="B96" s="42">
        <v>1</v>
      </c>
      <c r="C96" s="48" t="s">
        <v>95</v>
      </c>
      <c r="D96" s="58">
        <v>788</v>
      </c>
      <c r="E96" s="65">
        <v>896.41099999999994</v>
      </c>
      <c r="F96" s="66">
        <v>1743.37843</v>
      </c>
    </row>
    <row r="97" spans="1:6">
      <c r="B97" s="42" t="s">
        <v>6</v>
      </c>
      <c r="C97" s="41" t="s">
        <v>75</v>
      </c>
      <c r="D97" s="58">
        <v>411</v>
      </c>
      <c r="E97" s="65">
        <v>579.67899999999997</v>
      </c>
      <c r="F97" s="66">
        <v>985.97913000000005</v>
      </c>
    </row>
    <row r="98" spans="1:6">
      <c r="B98" s="42" t="s">
        <v>7</v>
      </c>
      <c r="C98" s="48" t="s">
        <v>94</v>
      </c>
      <c r="D98" s="58">
        <v>202</v>
      </c>
      <c r="E98" s="65">
        <v>111.739</v>
      </c>
      <c r="F98" s="66">
        <v>494.6823</v>
      </c>
    </row>
    <row r="99" spans="1:6">
      <c r="B99" s="42" t="s">
        <v>84</v>
      </c>
      <c r="C99" s="38" t="s">
        <v>85</v>
      </c>
      <c r="D99" s="58"/>
      <c r="E99" s="65"/>
      <c r="F99" s="66"/>
    </row>
    <row r="100" spans="1:6">
      <c r="B100" s="42" t="s">
        <v>86</v>
      </c>
      <c r="C100" s="38" t="s">
        <v>87</v>
      </c>
      <c r="D100" s="58"/>
      <c r="E100" s="65"/>
      <c r="F100" s="66"/>
    </row>
    <row r="101" spans="1:6">
      <c r="B101" s="42" t="s">
        <v>18</v>
      </c>
      <c r="C101" s="41" t="s">
        <v>96</v>
      </c>
      <c r="D101" s="58">
        <v>175</v>
      </c>
      <c r="E101" s="65">
        <v>204.99299999999999</v>
      </c>
      <c r="F101" s="66">
        <v>247.84819999999999</v>
      </c>
    </row>
    <row r="102" spans="1:6" ht="16.5" customHeight="1">
      <c r="B102" s="37">
        <v>2</v>
      </c>
      <c r="C102" s="48" t="s">
        <v>97</v>
      </c>
      <c r="D102" s="58"/>
      <c r="E102" s="58"/>
      <c r="F102" s="58"/>
    </row>
    <row r="103" spans="1:6">
      <c r="B103" s="37" t="s">
        <v>8</v>
      </c>
      <c r="C103" s="38" t="s">
        <v>85</v>
      </c>
      <c r="D103" s="58"/>
      <c r="E103" s="58"/>
      <c r="F103" s="58"/>
    </row>
    <row r="104" spans="1:6">
      <c r="B104" s="37" t="s">
        <v>91</v>
      </c>
      <c r="C104" s="38" t="s">
        <v>87</v>
      </c>
      <c r="D104" s="58"/>
      <c r="E104" s="58"/>
      <c r="F104" s="58"/>
    </row>
    <row r="105" spans="1:6" ht="16.5" customHeight="1">
      <c r="B105" s="45"/>
      <c r="C105" s="46"/>
      <c r="D105" s="47"/>
      <c r="E105" s="47"/>
      <c r="F105" s="47"/>
    </row>
    <row r="106" spans="1:6">
      <c r="A106" s="74" t="s">
        <v>125</v>
      </c>
      <c r="B106" s="6" t="s">
        <v>93</v>
      </c>
      <c r="C106" s="7"/>
      <c r="D106" s="8"/>
      <c r="E106" s="8"/>
      <c r="F106" s="9"/>
    </row>
    <row r="107" spans="1:6">
      <c r="A107" s="5"/>
      <c r="B107" s="10" t="s">
        <v>0</v>
      </c>
      <c r="C107" s="97" t="s">
        <v>1</v>
      </c>
      <c r="D107" s="100" t="s">
        <v>120</v>
      </c>
      <c r="E107" s="101"/>
      <c r="F107" s="102"/>
    </row>
    <row r="108" spans="1:6">
      <c r="A108" s="5"/>
      <c r="B108" s="11" t="s">
        <v>2</v>
      </c>
      <c r="C108" s="98"/>
      <c r="D108" s="30" t="s">
        <v>81</v>
      </c>
      <c r="E108" s="81" t="s">
        <v>127</v>
      </c>
      <c r="F108" s="82" t="s">
        <v>3</v>
      </c>
    </row>
    <row r="109" spans="1:6" s="4" customFormat="1" ht="14.25" customHeight="1">
      <c r="A109" s="5"/>
      <c r="B109" s="12" t="s">
        <v>0</v>
      </c>
      <c r="C109" s="98"/>
      <c r="D109" s="11" t="s">
        <v>82</v>
      </c>
      <c r="E109" s="83" t="s">
        <v>128</v>
      </c>
      <c r="F109" s="84"/>
    </row>
    <row r="110" spans="1:6" s="4" customFormat="1">
      <c r="A110" s="5"/>
      <c r="B110" s="13"/>
      <c r="C110" s="99"/>
      <c r="D110" s="100" t="s">
        <v>80</v>
      </c>
      <c r="E110" s="101"/>
      <c r="F110" s="102"/>
    </row>
    <row r="111" spans="1:6" s="4" customFormat="1" ht="16.5" customHeight="1">
      <c r="A111" s="5"/>
      <c r="B111" s="75">
        <v>1</v>
      </c>
      <c r="C111" s="75">
        <v>2</v>
      </c>
      <c r="D111" s="76">
        <v>3</v>
      </c>
      <c r="E111" s="76">
        <v>4</v>
      </c>
      <c r="F111" s="76">
        <v>5</v>
      </c>
    </row>
    <row r="112" spans="1:6" s="4" customFormat="1" ht="16.5" customHeight="1">
      <c r="A112" s="5"/>
      <c r="B112" s="42">
        <v>3</v>
      </c>
      <c r="C112" s="55" t="s">
        <v>98</v>
      </c>
      <c r="D112" s="58">
        <v>617</v>
      </c>
      <c r="E112" s="65">
        <v>685.95</v>
      </c>
      <c r="F112" s="66">
        <v>1002.82245</v>
      </c>
    </row>
    <row r="113" spans="1:6" s="4" customFormat="1" ht="15" customHeight="1">
      <c r="A113" s="2"/>
      <c r="B113" s="42" t="s">
        <v>13</v>
      </c>
      <c r="C113" s="39" t="s">
        <v>88</v>
      </c>
      <c r="D113" s="58"/>
      <c r="E113" s="58"/>
      <c r="F113" s="58"/>
    </row>
    <row r="114" spans="1:6" s="4" customFormat="1" ht="15" customHeight="1">
      <c r="A114" s="2"/>
      <c r="B114" s="43" t="s">
        <v>99</v>
      </c>
      <c r="C114" s="44" t="s">
        <v>76</v>
      </c>
      <c r="D114" s="59"/>
      <c r="E114" s="59"/>
      <c r="F114" s="59"/>
    </row>
    <row r="115" spans="1:6" s="4" customFormat="1" ht="12.75" customHeight="1">
      <c r="A115" s="2"/>
      <c r="B115" s="45"/>
      <c r="C115" s="46"/>
      <c r="D115" s="47"/>
      <c r="E115" s="47"/>
      <c r="F115" s="47"/>
    </row>
    <row r="116" spans="1:6" s="4" customFormat="1" ht="14.25" customHeight="1">
      <c r="A116" s="2"/>
      <c r="B116" s="45"/>
      <c r="C116" s="46"/>
      <c r="D116" s="47"/>
      <c r="E116" s="47"/>
      <c r="F116" s="47"/>
    </row>
    <row r="117" spans="1:6">
      <c r="A117" s="4"/>
      <c r="B117" s="28"/>
      <c r="C117" s="29"/>
      <c r="D117" s="23"/>
      <c r="E117" s="23"/>
      <c r="F117" s="23"/>
    </row>
    <row r="118" spans="1:6">
      <c r="A118" s="4"/>
      <c r="B118" s="22" t="s">
        <v>126</v>
      </c>
      <c r="C118" s="22"/>
      <c r="D118" s="23"/>
      <c r="E118" s="23"/>
      <c r="F118" s="23"/>
    </row>
    <row r="119" spans="1:6">
      <c r="A119" s="4"/>
      <c r="B119" s="85" t="s">
        <v>2</v>
      </c>
      <c r="C119" s="88" t="s">
        <v>1</v>
      </c>
      <c r="D119" s="91" t="s">
        <v>120</v>
      </c>
      <c r="E119" s="92"/>
      <c r="F119" s="93"/>
    </row>
    <row r="120" spans="1:6">
      <c r="A120" s="4"/>
      <c r="B120" s="86"/>
      <c r="C120" s="89"/>
      <c r="D120" s="30" t="s">
        <v>81</v>
      </c>
      <c r="E120" s="81" t="s">
        <v>127</v>
      </c>
      <c r="F120" s="82" t="s">
        <v>3</v>
      </c>
    </row>
    <row r="121" spans="1:6">
      <c r="A121" s="4"/>
      <c r="B121" s="86"/>
      <c r="C121" s="89"/>
      <c r="D121" s="11" t="s">
        <v>82</v>
      </c>
      <c r="E121" s="83" t="s">
        <v>128</v>
      </c>
      <c r="F121" s="84"/>
    </row>
    <row r="122" spans="1:6">
      <c r="A122" s="4"/>
      <c r="B122" s="87"/>
      <c r="C122" s="90"/>
      <c r="D122" s="94" t="s">
        <v>80</v>
      </c>
      <c r="E122" s="95"/>
      <c r="F122" s="96"/>
    </row>
    <row r="123" spans="1:6">
      <c r="A123" s="4"/>
      <c r="B123" s="75">
        <v>1</v>
      </c>
      <c r="C123" s="75">
        <v>2</v>
      </c>
      <c r="D123" s="76">
        <v>3</v>
      </c>
      <c r="E123" s="76">
        <v>4</v>
      </c>
      <c r="F123" s="76">
        <v>5</v>
      </c>
    </row>
    <row r="124" spans="1:6">
      <c r="B124" s="30">
        <v>1</v>
      </c>
      <c r="C124" s="31" t="s">
        <v>77</v>
      </c>
      <c r="D124" s="68">
        <f>SUM(D125:D126)</f>
        <v>411</v>
      </c>
      <c r="E124" s="68">
        <v>411</v>
      </c>
      <c r="F124" s="68">
        <v>873.67389000000003</v>
      </c>
    </row>
    <row r="125" spans="1:6">
      <c r="A125" s="4"/>
      <c r="B125" s="24" t="s">
        <v>6</v>
      </c>
      <c r="C125" s="25" t="s">
        <v>78</v>
      </c>
      <c r="D125" s="61">
        <v>411</v>
      </c>
      <c r="E125" s="61">
        <v>411</v>
      </c>
      <c r="F125" s="62">
        <v>873.67389000000003</v>
      </c>
    </row>
    <row r="126" spans="1:6">
      <c r="A126" s="4"/>
      <c r="B126" s="26" t="s">
        <v>7</v>
      </c>
      <c r="C126" s="27" t="s">
        <v>79</v>
      </c>
      <c r="D126" s="59"/>
      <c r="E126" s="59"/>
      <c r="F126" s="59"/>
    </row>
  </sheetData>
  <mergeCells count="17">
    <mergeCell ref="B1:F1"/>
    <mergeCell ref="D6:F6"/>
    <mergeCell ref="C3:C6"/>
    <mergeCell ref="D3:F3"/>
    <mergeCell ref="C37:C40"/>
    <mergeCell ref="D37:F37"/>
    <mergeCell ref="D40:F40"/>
    <mergeCell ref="B119:B122"/>
    <mergeCell ref="C119:C122"/>
    <mergeCell ref="D119:F119"/>
    <mergeCell ref="D122:F122"/>
    <mergeCell ref="C72:C75"/>
    <mergeCell ref="D72:F72"/>
    <mergeCell ref="D75:F75"/>
    <mergeCell ref="C107:C110"/>
    <mergeCell ref="D107:F107"/>
    <mergeCell ref="D110:F110"/>
  </mergeCells>
  <pageMargins left="0.78740157480314965" right="0.78740157480314965" top="0.98425196850393704" bottom="0.98425196850393704" header="0.51181102362204722" footer="0.51181102362204722"/>
  <pageSetup paperSize="9" scale="85" firstPageNumber="96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25 Ojcowski Park</vt:lpstr>
      <vt:lpstr>Arkusz2</vt:lpstr>
      <vt:lpstr>Arkusz3</vt:lpstr>
      <vt:lpstr>'ZAŁ 14 TAB 25 Ojcowski Park'!Obszar_wydruku</vt:lpstr>
      <vt:lpstr>'ZAŁ 14 TAB 25 Ojcowski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2018-05-17T13:59:45Z</cp:lastPrinted>
  <dcterms:created xsi:type="dcterms:W3CDTF">2015-04-29T08:50:00Z</dcterms:created>
  <dcterms:modified xsi:type="dcterms:W3CDTF">2018-05-21T11:47:14Z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